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oon-my.sharepoint.com/personal/bnienhuis_zone_college/Documents/Bemesting/Calculaties/"/>
    </mc:Choice>
  </mc:AlternateContent>
  <xr:revisionPtr revIDLastSave="7" documentId="113_{AEE640DB-2CF5-440E-9C92-92AEB81C9F4C}" xr6:coauthVersionLast="36" xr6:coauthVersionMax="36" xr10:uidLastSave="{ABB37568-396F-4B81-A061-D9ABCB30ABB1}"/>
  <bookViews>
    <workbookView xWindow="0" yWindow="0" windowWidth="20490" windowHeight="7560" xr2:uid="{30C70973-E5E6-465F-8DBB-0C436BB6545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D13" i="1"/>
  <c r="U16" i="1"/>
  <c r="Q16" i="1"/>
  <c r="T2" i="1" l="1"/>
  <c r="U2" i="1" s="1"/>
  <c r="V2" i="1" s="1"/>
  <c r="T3" i="1"/>
  <c r="U3" i="1" s="1"/>
  <c r="V3" i="1" s="1"/>
  <c r="T4" i="1"/>
  <c r="U4" i="1" s="1"/>
  <c r="V4" i="1" s="1"/>
  <c r="T5" i="1"/>
  <c r="U5" i="1" s="1"/>
  <c r="V5" i="1" s="1"/>
  <c r="T6" i="1"/>
  <c r="U6" i="1" s="1"/>
  <c r="V6" i="1" s="1"/>
  <c r="T7" i="1"/>
  <c r="U7" i="1" s="1"/>
  <c r="V7" i="1" s="1"/>
  <c r="T8" i="1"/>
  <c r="U8" i="1" s="1"/>
  <c r="V8" i="1" s="1"/>
</calcChain>
</file>

<file path=xl/sharedStrings.xml><?xml version="1.0" encoding="utf-8"?>
<sst xmlns="http://schemas.openxmlformats.org/spreadsheetml/2006/main" count="50" uniqueCount="39">
  <si>
    <t>REKENSCHEMA VOEDINGSOPLOSSING</t>
  </si>
  <si>
    <t>millimol/liter</t>
  </si>
  <si>
    <t>mmol</t>
  </si>
  <si>
    <t>Meststof</t>
  </si>
  <si>
    <t>SO4 2+</t>
  </si>
  <si>
    <t>Mg 2+</t>
  </si>
  <si>
    <t>Ca 2+</t>
  </si>
  <si>
    <t>K +</t>
  </si>
  <si>
    <t xml:space="preserve">H2PO4 - </t>
  </si>
  <si>
    <t>NH4 +</t>
  </si>
  <si>
    <t>NO3 -</t>
  </si>
  <si>
    <t>Standaard</t>
  </si>
  <si>
    <t>Kalksalpeter</t>
  </si>
  <si>
    <t>Ammoniumnitraat</t>
  </si>
  <si>
    <t>Monokalifosfaat</t>
  </si>
  <si>
    <t>Bitterzout</t>
  </si>
  <si>
    <t>Kalisulfaat</t>
  </si>
  <si>
    <t>Kalisalpeter</t>
  </si>
  <si>
    <t>Nog toevoegen:</t>
  </si>
  <si>
    <t>Magnesium Nitraat</t>
  </si>
  <si>
    <t>Stappen:</t>
  </si>
  <si>
    <t>2. NH4</t>
  </si>
  <si>
    <t>1. Ca</t>
  </si>
  <si>
    <t>3. PO4</t>
  </si>
  <si>
    <t>4. Mg</t>
  </si>
  <si>
    <t>5. SO4</t>
  </si>
  <si>
    <t>6. KNO3</t>
  </si>
  <si>
    <t>A</t>
  </si>
  <si>
    <t>B</t>
  </si>
  <si>
    <t>kalksalpeter</t>
  </si>
  <si>
    <t>Amoniumnitraat</t>
  </si>
  <si>
    <t>bitterzout</t>
  </si>
  <si>
    <t>kalisulfaat</t>
  </si>
  <si>
    <t>kalisalpeter</t>
  </si>
  <si>
    <t>kg</t>
  </si>
  <si>
    <t>mmolX1000</t>
  </si>
  <si>
    <t>molgewicht</t>
  </si>
  <si>
    <t>gram in 1000</t>
  </si>
  <si>
    <t>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</si>
</sst>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  <xf numFmtId="0" fontId="0" fillId="2" borderId="0" xfId="0" applyFill="1"/>
    <xf numFmtId="2" fontId="1" fillId="3" borderId="1" xfId="0" applyNumberFormat="1" applyFont="1" applyFill="1" applyBorder="1"/>
    <xf numFmtId="2" fontId="0" fillId="3" borderId="1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73785</xdr:colOff>
      <xdr:row>5</xdr:row>
      <xdr:rowOff>19589</xdr:rowOff>
    </xdr:from>
    <xdr:to>
      <xdr:col>2</xdr:col>
      <xdr:colOff>731010</xdr:colOff>
      <xdr:row>5</xdr:row>
      <xdr:rowOff>304799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A233989-02B9-4604-8048-D15D74C3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479" y="770857"/>
          <a:ext cx="657225" cy="285210"/>
        </a:xfrm>
        <a:prstGeom prst="rect">
          <a:avLst/>
        </a:prstGeom>
      </xdr:spPr>
    </xdr:pic>
    <xdr:clientData/>
  </xdr:twoCellAnchor>
  <xdr:twoCellAnchor editAs="oneCell">
    <xdr:from>
      <xdr:col>2</xdr:col>
      <xdr:colOff>85055</xdr:colOff>
      <xdr:row>11</xdr:row>
      <xdr:rowOff>56205</xdr:rowOff>
    </xdr:from>
    <xdr:to>
      <xdr:col>2</xdr:col>
      <xdr:colOff>466055</xdr:colOff>
      <xdr:row>11</xdr:row>
      <xdr:rowOff>221857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FA026E1-B2C4-4CE0-ADBD-76C94305C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7749" y="2256346"/>
          <a:ext cx="381000" cy="165652"/>
        </a:xfrm>
        <a:prstGeom prst="rect">
          <a:avLst/>
        </a:prstGeom>
      </xdr:spPr>
    </xdr:pic>
    <xdr:clientData/>
  </xdr:twoCellAnchor>
  <xdr:twoCellAnchor editAs="oneCell">
    <xdr:from>
      <xdr:col>2</xdr:col>
      <xdr:colOff>92835</xdr:colOff>
      <xdr:row>6</xdr:row>
      <xdr:rowOff>96717</xdr:rowOff>
    </xdr:from>
    <xdr:to>
      <xdr:col>2</xdr:col>
      <xdr:colOff>578610</xdr:colOff>
      <xdr:row>6</xdr:row>
      <xdr:rowOff>255233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AC11E10-E394-4235-B151-99DA00C9C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5529" y="1169956"/>
          <a:ext cx="485775" cy="15851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8</xdr:row>
      <xdr:rowOff>76200</xdr:rowOff>
    </xdr:from>
    <xdr:to>
      <xdr:col>2</xdr:col>
      <xdr:colOff>620317</xdr:colOff>
      <xdr:row>8</xdr:row>
      <xdr:rowOff>269026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3FB7216-2F2C-4CD3-8AFD-29E4DCA9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8555" y="1450418"/>
          <a:ext cx="601266" cy="192826"/>
        </a:xfrm>
        <a:prstGeom prst="rect">
          <a:avLst/>
        </a:prstGeom>
      </xdr:spPr>
    </xdr:pic>
    <xdr:clientData/>
  </xdr:twoCellAnchor>
  <xdr:twoCellAnchor editAs="oneCell">
    <xdr:from>
      <xdr:col>2</xdr:col>
      <xdr:colOff>25194</xdr:colOff>
      <xdr:row>9</xdr:row>
      <xdr:rowOff>53663</xdr:rowOff>
    </xdr:from>
    <xdr:to>
      <xdr:col>3</xdr:col>
      <xdr:colOff>26231</xdr:colOff>
      <xdr:row>10</xdr:row>
      <xdr:rowOff>4918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7D764D6A-21BA-40B7-95AD-C875ED6AF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97888" y="1723892"/>
          <a:ext cx="854318" cy="192734"/>
        </a:xfrm>
        <a:prstGeom prst="rect">
          <a:avLst/>
        </a:prstGeom>
      </xdr:spPr>
    </xdr:pic>
    <xdr:clientData/>
  </xdr:twoCellAnchor>
  <xdr:twoCellAnchor editAs="oneCell">
    <xdr:from>
      <xdr:col>2</xdr:col>
      <xdr:colOff>65301</xdr:colOff>
      <xdr:row>10</xdr:row>
      <xdr:rowOff>53771</xdr:rowOff>
    </xdr:from>
    <xdr:to>
      <xdr:col>2</xdr:col>
      <xdr:colOff>485009</xdr:colOff>
      <xdr:row>10</xdr:row>
      <xdr:rowOff>272849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EA14EA8-03ED-4E6A-B914-68F8B6C8A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9293" y="2458065"/>
          <a:ext cx="419708" cy="219078"/>
        </a:xfrm>
        <a:prstGeom prst="rect">
          <a:avLst/>
        </a:prstGeom>
      </xdr:spPr>
    </xdr:pic>
    <xdr:clientData/>
  </xdr:twoCellAnchor>
  <xdr:twoCellAnchor editAs="oneCell">
    <xdr:from>
      <xdr:col>2</xdr:col>
      <xdr:colOff>60370</xdr:colOff>
      <xdr:row>7</xdr:row>
      <xdr:rowOff>86838</xdr:rowOff>
    </xdr:from>
    <xdr:to>
      <xdr:col>2</xdr:col>
      <xdr:colOff>844960</xdr:colOff>
      <xdr:row>7</xdr:row>
      <xdr:rowOff>261601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9A30086-F638-4211-8811-354148E7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4362" y="1653854"/>
          <a:ext cx="784590" cy="174763"/>
        </a:xfrm>
        <a:prstGeom prst="rect">
          <a:avLst/>
        </a:prstGeom>
      </xdr:spPr>
    </xdr:pic>
    <xdr:clientData/>
  </xdr:twoCellAnchor>
  <xdr:twoCellAnchor editAs="oneCell">
    <xdr:from>
      <xdr:col>10</xdr:col>
      <xdr:colOff>41093</xdr:colOff>
      <xdr:row>1</xdr:row>
      <xdr:rowOff>41286</xdr:rowOff>
    </xdr:from>
    <xdr:to>
      <xdr:col>14</xdr:col>
      <xdr:colOff>872568</xdr:colOff>
      <xdr:row>9</xdr:row>
      <xdr:rowOff>76815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2A4DE454-677D-4600-B7B5-6D56142D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60952" y="225641"/>
          <a:ext cx="3566072" cy="201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A9B9-C6D5-4A81-9675-BC7081E6B276}">
  <dimension ref="A1:V16"/>
  <sheetViews>
    <sheetView tabSelected="1" zoomScale="124" zoomScaleNormal="124" workbookViewId="0">
      <selection activeCell="F2" sqref="F2"/>
    </sheetView>
  </sheetViews>
  <sheetFormatPr defaultRowHeight="14.25" x14ac:dyDescent="0.2"/>
  <cols>
    <col min="1" max="1" width="9" style="1"/>
    <col min="2" max="2" width="18.25" style="1" customWidth="1"/>
    <col min="3" max="3" width="11.25" style="1" customWidth="1"/>
    <col min="4" max="10" width="9" style="2"/>
    <col min="11" max="14" width="9" style="1"/>
    <col min="15" max="15" width="12.625" style="1" customWidth="1"/>
    <col min="16" max="19" width="9" style="1"/>
    <col min="20" max="20" width="12.75" style="1" customWidth="1"/>
    <col min="21" max="21" width="11.625" style="1" customWidth="1"/>
    <col min="22" max="16384" width="9" style="1"/>
  </cols>
  <sheetData>
    <row r="1" spans="1:22" x14ac:dyDescent="0.2">
      <c r="P1" s="1" t="s">
        <v>35</v>
      </c>
      <c r="S1" s="1" t="s">
        <v>36</v>
      </c>
      <c r="T1" s="1" t="s">
        <v>37</v>
      </c>
      <c r="U1" s="1" t="s">
        <v>38</v>
      </c>
      <c r="V1" s="1" t="s">
        <v>34</v>
      </c>
    </row>
    <row r="2" spans="1:22" ht="15" x14ac:dyDescent="0.25">
      <c r="A2" s="3" t="s">
        <v>0</v>
      </c>
      <c r="B2" s="3"/>
      <c r="C2" s="3"/>
      <c r="D2" s="4" t="s">
        <v>1</v>
      </c>
      <c r="E2" s="4"/>
      <c r="F2" s="4"/>
      <c r="G2" s="4"/>
      <c r="H2" s="4"/>
      <c r="I2" s="4"/>
      <c r="J2" s="4"/>
      <c r="Q2" s="3" t="s">
        <v>12</v>
      </c>
      <c r="S2" s="1">
        <v>216.1</v>
      </c>
      <c r="T2" s="1">
        <f>P2*S2</f>
        <v>0</v>
      </c>
      <c r="U2" s="1">
        <f>T2*100</f>
        <v>0</v>
      </c>
      <c r="V2" s="1">
        <f>U2/1000</f>
        <v>0</v>
      </c>
    </row>
    <row r="3" spans="1:22" ht="15" x14ac:dyDescent="0.25">
      <c r="A3" s="3"/>
      <c r="B3" s="3"/>
      <c r="C3" s="3"/>
      <c r="D3" s="4"/>
      <c r="E3" s="4"/>
      <c r="F3" s="4"/>
      <c r="G3" s="4"/>
      <c r="H3" s="4"/>
      <c r="I3" s="4"/>
      <c r="J3" s="4"/>
      <c r="Q3" s="3" t="s">
        <v>13</v>
      </c>
      <c r="S3" s="1">
        <v>80</v>
      </c>
      <c r="T3" s="1">
        <f t="shared" ref="T3:T8" si="0">P3*S3</f>
        <v>0</v>
      </c>
      <c r="U3" s="1">
        <f t="shared" ref="U3:U8" si="1">T3*100</f>
        <v>0</v>
      </c>
      <c r="V3" s="1">
        <f t="shared" ref="V3:V8" si="2">U3/1000</f>
        <v>0</v>
      </c>
    </row>
    <row r="4" spans="1:22" ht="15" x14ac:dyDescent="0.25">
      <c r="A4" s="3" t="s">
        <v>2</v>
      </c>
      <c r="B4" s="3" t="s">
        <v>3</v>
      </c>
      <c r="C4" s="3"/>
      <c r="D4" s="6" t="s">
        <v>10</v>
      </c>
      <c r="E4" s="6" t="s">
        <v>9</v>
      </c>
      <c r="F4" s="6" t="s">
        <v>8</v>
      </c>
      <c r="G4" s="6" t="s">
        <v>7</v>
      </c>
      <c r="H4" s="6" t="s">
        <v>6</v>
      </c>
      <c r="I4" s="6" t="s">
        <v>5</v>
      </c>
      <c r="J4" s="6" t="s">
        <v>4</v>
      </c>
      <c r="Q4" s="3" t="s">
        <v>19</v>
      </c>
      <c r="T4" s="1">
        <f t="shared" si="0"/>
        <v>0</v>
      </c>
      <c r="U4" s="1">
        <f t="shared" si="1"/>
        <v>0</v>
      </c>
      <c r="V4" s="1">
        <f t="shared" si="2"/>
        <v>0</v>
      </c>
    </row>
    <row r="5" spans="1:22" ht="15" x14ac:dyDescent="0.25">
      <c r="A5" s="3"/>
      <c r="B5" s="3"/>
      <c r="C5" s="3" t="s">
        <v>11</v>
      </c>
      <c r="D5" s="6"/>
      <c r="E5" s="6"/>
      <c r="F5" s="6"/>
      <c r="G5" s="6"/>
      <c r="H5" s="6"/>
      <c r="I5" s="6"/>
      <c r="J5" s="6"/>
      <c r="Q5" s="3" t="s">
        <v>14</v>
      </c>
      <c r="S5" s="1">
        <v>136.1</v>
      </c>
      <c r="T5" s="1">
        <f t="shared" si="0"/>
        <v>0</v>
      </c>
      <c r="U5" s="1">
        <f t="shared" si="1"/>
        <v>0</v>
      </c>
      <c r="V5" s="1">
        <f t="shared" si="2"/>
        <v>0</v>
      </c>
    </row>
    <row r="6" spans="1:22" ht="25.5" customHeight="1" x14ac:dyDescent="0.25">
      <c r="B6" s="3" t="s">
        <v>12</v>
      </c>
      <c r="D6" s="7"/>
      <c r="E6" s="7"/>
      <c r="F6" s="7"/>
      <c r="G6" s="7"/>
      <c r="H6" s="7"/>
      <c r="I6" s="7"/>
      <c r="J6" s="7"/>
      <c r="Q6" s="3" t="s">
        <v>15</v>
      </c>
      <c r="S6" s="1">
        <v>246.6</v>
      </c>
      <c r="T6" s="1">
        <f t="shared" si="0"/>
        <v>0</v>
      </c>
      <c r="U6" s="1">
        <f t="shared" si="1"/>
        <v>0</v>
      </c>
      <c r="V6" s="1">
        <f t="shared" si="2"/>
        <v>0</v>
      </c>
    </row>
    <row r="7" spans="1:22" ht="23.25" customHeight="1" x14ac:dyDescent="0.25">
      <c r="B7" s="3" t="s">
        <v>13</v>
      </c>
      <c r="D7" s="7"/>
      <c r="E7" s="7"/>
      <c r="F7" s="7"/>
      <c r="G7" s="7"/>
      <c r="H7" s="7"/>
      <c r="I7" s="7"/>
      <c r="J7" s="7"/>
      <c r="Q7" s="3" t="s">
        <v>16</v>
      </c>
      <c r="S7" s="1">
        <v>174.3</v>
      </c>
      <c r="T7" s="1">
        <f t="shared" si="0"/>
        <v>0</v>
      </c>
      <c r="U7" s="1">
        <f t="shared" si="1"/>
        <v>0</v>
      </c>
      <c r="V7" s="1">
        <f t="shared" si="2"/>
        <v>0</v>
      </c>
    </row>
    <row r="8" spans="1:22" ht="23.25" customHeight="1" x14ac:dyDescent="0.25">
      <c r="B8" s="3" t="s">
        <v>19</v>
      </c>
      <c r="D8" s="7"/>
      <c r="E8" s="7"/>
      <c r="F8" s="7"/>
      <c r="G8" s="7"/>
      <c r="H8" s="7"/>
      <c r="I8" s="7"/>
      <c r="J8" s="7"/>
      <c r="Q8" s="3" t="s">
        <v>17</v>
      </c>
      <c r="S8" s="1">
        <v>101.1</v>
      </c>
      <c r="T8" s="1">
        <f t="shared" si="0"/>
        <v>0</v>
      </c>
      <c r="U8" s="1">
        <f t="shared" si="1"/>
        <v>0</v>
      </c>
      <c r="V8" s="1">
        <f t="shared" si="2"/>
        <v>0</v>
      </c>
    </row>
    <row r="9" spans="1:22" ht="24" customHeight="1" x14ac:dyDescent="0.25">
      <c r="B9" s="3" t="s">
        <v>14</v>
      </c>
      <c r="D9" s="7"/>
      <c r="E9" s="7"/>
      <c r="F9" s="7"/>
      <c r="G9" s="7"/>
      <c r="H9" s="7"/>
      <c r="I9" s="7"/>
      <c r="J9" s="7"/>
    </row>
    <row r="10" spans="1:22" ht="18.75" customHeight="1" x14ac:dyDescent="0.25">
      <c r="B10" s="3" t="s">
        <v>15</v>
      </c>
      <c r="D10" s="7"/>
      <c r="E10" s="7"/>
      <c r="F10" s="7"/>
      <c r="G10" s="7"/>
      <c r="H10" s="7"/>
      <c r="I10" s="7"/>
      <c r="J10" s="7"/>
      <c r="R10" s="5" t="s">
        <v>27</v>
      </c>
      <c r="V10" s="5" t="s">
        <v>28</v>
      </c>
    </row>
    <row r="11" spans="1:22" ht="22.5" customHeight="1" x14ac:dyDescent="0.25">
      <c r="B11" s="3" t="s">
        <v>16</v>
      </c>
      <c r="D11" s="7"/>
      <c r="E11" s="7"/>
      <c r="F11" s="7"/>
      <c r="G11" s="7"/>
      <c r="H11" s="7"/>
      <c r="I11" s="7"/>
      <c r="J11" s="7"/>
      <c r="R11" s="1" t="s">
        <v>29</v>
      </c>
      <c r="V11" s="1" t="s">
        <v>14</v>
      </c>
    </row>
    <row r="12" spans="1:22" ht="20.25" customHeight="1" x14ac:dyDescent="0.25">
      <c r="B12" s="3" t="s">
        <v>17</v>
      </c>
      <c r="D12" s="7"/>
      <c r="E12" s="7"/>
      <c r="F12" s="7"/>
      <c r="G12" s="7"/>
      <c r="H12" s="7"/>
      <c r="I12" s="7"/>
      <c r="J12" s="7"/>
      <c r="R12" s="1" t="s">
        <v>30</v>
      </c>
      <c r="V12" s="1" t="s">
        <v>31</v>
      </c>
    </row>
    <row r="13" spans="1:22" ht="25.5" customHeight="1" x14ac:dyDescent="0.25">
      <c r="B13" s="3" t="s">
        <v>18</v>
      </c>
      <c r="D13" s="7">
        <f>D5-D6-D7-D8-D9-D10-D11-D12</f>
        <v>0</v>
      </c>
      <c r="E13" s="7">
        <f t="shared" ref="E13:J13" si="3">E5-E6-E7-E8-E9-E10-E11-E12</f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R13" s="1" t="s">
        <v>17</v>
      </c>
      <c r="V13" s="1" t="s">
        <v>32</v>
      </c>
    </row>
    <row r="14" spans="1:22" x14ac:dyDescent="0.2">
      <c r="V14" s="1" t="s">
        <v>33</v>
      </c>
    </row>
    <row r="15" spans="1:22" ht="15" x14ac:dyDescent="0.25">
      <c r="B15" s="3" t="s">
        <v>20</v>
      </c>
      <c r="C15" s="1" t="s">
        <v>22</v>
      </c>
      <c r="D15" s="2" t="s">
        <v>21</v>
      </c>
      <c r="E15" s="2" t="s">
        <v>23</v>
      </c>
      <c r="F15" s="2" t="s">
        <v>24</v>
      </c>
      <c r="G15" s="2" t="s">
        <v>25</v>
      </c>
      <c r="H15" s="2" t="s">
        <v>26</v>
      </c>
    </row>
    <row r="16" spans="1:22" x14ac:dyDescent="0.2">
      <c r="Q16" s="1">
        <f>SUM(Q11:Q15)</f>
        <v>0</v>
      </c>
      <c r="R16" s="1" t="s">
        <v>34</v>
      </c>
      <c r="U16" s="1">
        <f>SUM(U11:U15)</f>
        <v>0</v>
      </c>
      <c r="V16" s="1" t="s">
        <v>34</v>
      </c>
    </row>
  </sheetData>
  <sheetProtection selectLockedCells="1" selectUnlockedCells="1"/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EFE2E46C86D4A9898CCC49B418B36" ma:contentTypeVersion="9" ma:contentTypeDescription="Een nieuw document maken." ma:contentTypeScope="" ma:versionID="ccdd08341f0816e5b9aedfb203ccbcd4">
  <xsd:schema xmlns:xsd="http://www.w3.org/2001/XMLSchema" xmlns:xs="http://www.w3.org/2001/XMLSchema" xmlns:p="http://schemas.microsoft.com/office/2006/metadata/properties" xmlns:ns2="2cb1c85b-b197-48cd-8bb1-fe9e9ee0096b" targetNamespace="http://schemas.microsoft.com/office/2006/metadata/properties" ma:root="true" ma:fieldsID="5711662a8af1e2d8c5777d773d499160" ns2:_="">
    <xsd:import namespace="2cb1c85b-b197-48cd-8bb1-fe9e9ee0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1c85b-b197-48cd-8bb1-fe9e9ee00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E4C790-F3B9-4E3C-A164-1C5F88DB0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6D0CA-7D33-4892-8A1A-A771EA882355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915d7cad-3e71-4cea-95bb-ac32222adf06"/>
    <ds:schemaRef ds:uri="82ac19c3-1cff-4f70-a585-2de21a3866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206B267-DCF3-4D0C-8177-C7E4E77C9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Zone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Nienhuis</dc:creator>
  <cp:lastModifiedBy>Ben Nienhuis</cp:lastModifiedBy>
  <dcterms:created xsi:type="dcterms:W3CDTF">2021-11-15T11:05:58Z</dcterms:created>
  <dcterms:modified xsi:type="dcterms:W3CDTF">2021-12-03T09:29:02Z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0x010100F4FEFE2E46C86D4A9898CCC49B418B36</vt:lpwstr>
  </property>
</Properties>
</file>